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\Desktop\"/>
    </mc:Choice>
  </mc:AlternateContent>
  <bookViews>
    <workbookView xWindow="0" yWindow="0" windowWidth="19200" windowHeight="11535" activeTab="1"/>
  </bookViews>
  <sheets>
    <sheet name="Chart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0" i="1"/>
  <c r="J11" i="1"/>
  <c r="J9" i="1"/>
  <c r="F16" i="1"/>
  <c r="F14" i="1"/>
  <c r="M3" i="1"/>
  <c r="N3" i="1"/>
  <c r="O3" i="1"/>
  <c r="P3" i="1"/>
  <c r="Q3" i="1"/>
  <c r="R3" i="1"/>
  <c r="M4" i="1"/>
  <c r="N4" i="1"/>
  <c r="O4" i="1"/>
  <c r="P4" i="1"/>
  <c r="Q4" i="1"/>
  <c r="R4" i="1"/>
  <c r="O2" i="1"/>
  <c r="P2" i="1"/>
  <c r="Q2" i="1"/>
  <c r="R2" i="1"/>
  <c r="N2" i="1"/>
  <c r="M2" i="1"/>
  <c r="F11" i="1" l="1"/>
  <c r="F10" i="1"/>
  <c r="F9" i="1"/>
  <c r="D10" i="1"/>
  <c r="D11" i="1"/>
  <c r="D9" i="1"/>
  <c r="K3" i="1"/>
  <c r="K4" i="1"/>
  <c r="J3" i="1"/>
  <c r="J4" i="1"/>
  <c r="K2" i="1"/>
  <c r="J2" i="1"/>
  <c r="I4" i="1"/>
  <c r="H4" i="1"/>
  <c r="I3" i="1"/>
  <c r="H3" i="1"/>
  <c r="I2" i="1"/>
  <c r="H2" i="1"/>
  <c r="G3" i="1"/>
  <c r="G2" i="1"/>
  <c r="F4" i="1"/>
  <c r="G4" i="1" s="1"/>
  <c r="F3" i="1"/>
  <c r="F2" i="1"/>
  <c r="E3" i="1"/>
  <c r="E4" i="1"/>
  <c r="E2" i="1"/>
</calcChain>
</file>

<file path=xl/sharedStrings.xml><?xml version="1.0" encoding="utf-8"?>
<sst xmlns="http://schemas.openxmlformats.org/spreadsheetml/2006/main" count="31" uniqueCount="30">
  <si>
    <t>Packet</t>
  </si>
  <si>
    <t>Length</t>
  </si>
  <si>
    <t>Arrival Time</t>
  </si>
  <si>
    <t>Link</t>
  </si>
  <si>
    <t>Data Rate</t>
  </si>
  <si>
    <t>A</t>
  </si>
  <si>
    <t>B</t>
  </si>
  <si>
    <t>C</t>
  </si>
  <si>
    <t>Finish A, Arrival B</t>
  </si>
  <si>
    <t>Finish B, Arrive C</t>
  </si>
  <si>
    <t>Arrive A</t>
  </si>
  <si>
    <t>Start at A</t>
  </si>
  <si>
    <t>Start at B</t>
  </si>
  <si>
    <t>Start at C</t>
  </si>
  <si>
    <t>Finish C</t>
  </si>
  <si>
    <t>Start</t>
  </si>
  <si>
    <t>End (tau)</t>
  </si>
  <si>
    <t>Lambda (3/tau)</t>
  </si>
  <si>
    <t>Wait for A</t>
  </si>
  <si>
    <t>On link A</t>
  </si>
  <si>
    <t>Wait for B</t>
  </si>
  <si>
    <t>On link B</t>
  </si>
  <si>
    <t>Wait for C</t>
  </si>
  <si>
    <t>On link C</t>
  </si>
  <si>
    <t>N_bar (link)</t>
  </si>
  <si>
    <t>N_bar (total)</t>
  </si>
  <si>
    <t>Total Time</t>
  </si>
  <si>
    <t>Average:</t>
  </si>
  <si>
    <t>T_bar (Little's law applied to links)</t>
  </si>
  <si>
    <t xml:space="preserve"> T_bar (average across packets)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</si>
</sst>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</c:dPt>
          <c:val>
            <c:numRef>
              <c:f>Sheet1!$E$2:$E$4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10</c:v>
                </c:pt>
              </c:numCache>
            </c:numRef>
          </c:val>
        </c:ser>
        <c:ser>
          <c:idx val="0"/>
          <c:order val="1"/>
          <c:tx>
            <c:strRef>
              <c:f>Sheet1!$M$1</c:f>
              <c:strCache>
                <c:ptCount val="1"/>
                <c:pt idx="0">
                  <c:v>Wait for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Sheet1!$M$2:$M$4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2"/>
          <c:tx>
            <c:strRef>
              <c:f>Sheet1!$N$1</c:f>
              <c:strCache>
                <c:ptCount val="1"/>
                <c:pt idx="0">
                  <c:v>On link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Sheet1!$N$2:$N$4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2"/>
          <c:order val="3"/>
          <c:tx>
            <c:strRef>
              <c:f>Sheet1!$O$1</c:f>
              <c:strCache>
                <c:ptCount val="1"/>
                <c:pt idx="0">
                  <c:v>Wait for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Sheet1!$O$2:$O$4</c:f>
              <c:numCache>
                <c:formatCode>General</c:formatCode>
                <c:ptCount val="3"/>
                <c:pt idx="0">
                  <c:v>0</c:v>
                </c:pt>
                <c:pt idx="1">
                  <c:v>9</c:v>
                </c:pt>
                <c:pt idx="2">
                  <c:v>5</c:v>
                </c:pt>
              </c:numCache>
            </c:numRef>
          </c:val>
        </c:ser>
        <c:ser>
          <c:idx val="3"/>
          <c:order val="4"/>
          <c:tx>
            <c:strRef>
              <c:f>Sheet1!$P$1</c:f>
              <c:strCache>
                <c:ptCount val="1"/>
                <c:pt idx="0">
                  <c:v>On link 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Sheet1!$P$2:$P$4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ser>
          <c:idx val="4"/>
          <c:order val="5"/>
          <c:tx>
            <c:strRef>
              <c:f>Sheet1!$Q$1</c:f>
              <c:strCache>
                <c:ptCount val="1"/>
                <c:pt idx="0">
                  <c:v>Wait for 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Sheet1!$Q$2:$Q$4</c:f>
              <c:numCache>
                <c:formatCode>General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</c:ser>
        <c:ser>
          <c:idx val="5"/>
          <c:order val="6"/>
          <c:tx>
            <c:strRef>
              <c:f>Sheet1!$R$1</c:f>
              <c:strCache>
                <c:ptCount val="1"/>
                <c:pt idx="0">
                  <c:v>On link 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Sheet1!$R$2:$R$4</c:f>
              <c:numCache>
                <c:formatCode>General</c:formatCode>
                <c:ptCount val="3"/>
                <c:pt idx="0">
                  <c:v>2.5</c:v>
                </c:pt>
                <c:pt idx="1">
                  <c:v>0.5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6190224"/>
        <c:axId val="246190784"/>
      </c:barChart>
      <c:catAx>
        <c:axId val="24619022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90784"/>
        <c:crosses val="autoZero"/>
        <c:auto val="1"/>
        <c:lblAlgn val="ctr"/>
        <c:lblOffset val="100"/>
        <c:noMultiLvlLbl val="0"/>
      </c:catAx>
      <c:valAx>
        <c:axId val="246190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9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K14" sqref="K14"/>
    </sheetView>
  </sheetViews>
  <sheetFormatPr defaultRowHeight="15" x14ac:dyDescent="0.25"/>
  <sheetData>
    <row r="1" spans="1:18" s="1" customFormat="1" ht="47.25" x14ac:dyDescent="0.25">
      <c r="A1" s="1" t="s">
        <v>0</v>
      </c>
      <c r="B1" s="1" t="s">
        <v>2</v>
      </c>
      <c r="C1" s="1" t="s">
        <v>1</v>
      </c>
      <c r="E1" s="1" t="s">
        <v>10</v>
      </c>
      <c r="F1" s="1" t="s">
        <v>11</v>
      </c>
      <c r="G1" s="1" t="s">
        <v>8</v>
      </c>
      <c r="H1" s="1" t="s">
        <v>12</v>
      </c>
      <c r="I1" s="1" t="s">
        <v>9</v>
      </c>
      <c r="J1" s="1" t="s">
        <v>13</v>
      </c>
      <c r="K1" s="1" t="s">
        <v>14</v>
      </c>
      <c r="M1" s="1" t="s">
        <v>18</v>
      </c>
      <c r="N1" s="1" t="s">
        <v>19</v>
      </c>
      <c r="O1" s="1" t="s">
        <v>20</v>
      </c>
      <c r="P1" s="1" t="s">
        <v>21</v>
      </c>
      <c r="Q1" s="1" t="s">
        <v>22</v>
      </c>
      <c r="R1" s="1" t="s">
        <v>23</v>
      </c>
    </row>
    <row r="2" spans="1:18" x14ac:dyDescent="0.25">
      <c r="A2">
        <v>1</v>
      </c>
      <c r="B2">
        <v>0</v>
      </c>
      <c r="C2">
        <v>5</v>
      </c>
      <c r="E2">
        <f>B2</f>
        <v>0</v>
      </c>
      <c r="F2">
        <f>E2</f>
        <v>0</v>
      </c>
      <c r="G2">
        <f>F2+C2/$B$9</f>
        <v>5</v>
      </c>
      <c r="H2">
        <f>G2</f>
        <v>5</v>
      </c>
      <c r="I2">
        <f>H2+C2/$B$10</f>
        <v>15</v>
      </c>
      <c r="J2">
        <f>I2</f>
        <v>15</v>
      </c>
      <c r="K2">
        <f>J2+C2/$B$11</f>
        <v>17.5</v>
      </c>
      <c r="M2">
        <f>F2-E2</f>
        <v>0</v>
      </c>
      <c r="N2">
        <f>G2-F2</f>
        <v>5</v>
      </c>
      <c r="O2">
        <f t="shared" ref="O2:R2" si="0">H2-G2</f>
        <v>0</v>
      </c>
      <c r="P2">
        <f t="shared" si="0"/>
        <v>10</v>
      </c>
      <c r="Q2">
        <f t="shared" si="0"/>
        <v>0</v>
      </c>
      <c r="R2">
        <f t="shared" si="0"/>
        <v>2.5</v>
      </c>
    </row>
    <row r="3" spans="1:18" x14ac:dyDescent="0.25">
      <c r="A3">
        <v>2</v>
      </c>
      <c r="B3">
        <v>3</v>
      </c>
      <c r="C3">
        <v>1</v>
      </c>
      <c r="E3">
        <f t="shared" ref="E3:E4" si="1">B3</f>
        <v>3</v>
      </c>
      <c r="F3">
        <f>MAX(E3,G2)</f>
        <v>5</v>
      </c>
      <c r="G3">
        <f t="shared" ref="G3:G4" si="2">F3+C3/$B$9</f>
        <v>6</v>
      </c>
      <c r="H3">
        <f>MAX(G3,I2)</f>
        <v>15</v>
      </c>
      <c r="I3">
        <f>H3+C3/$B$10</f>
        <v>17</v>
      </c>
      <c r="J3">
        <f>MAX(I3,K2)</f>
        <v>17.5</v>
      </c>
      <c r="K3">
        <f t="shared" ref="K3:K4" si="3">J3+C3/$B$11</f>
        <v>18</v>
      </c>
      <c r="M3">
        <f t="shared" ref="M3:M4" si="4">F3-E3</f>
        <v>2</v>
      </c>
      <c r="N3">
        <f t="shared" ref="N3:N4" si="5">G3-F3</f>
        <v>1</v>
      </c>
      <c r="O3">
        <f t="shared" ref="O3:O4" si="6">H3-G3</f>
        <v>9</v>
      </c>
      <c r="P3">
        <f t="shared" ref="P3:P4" si="7">I3-H3</f>
        <v>2</v>
      </c>
      <c r="Q3">
        <f t="shared" ref="Q3:Q4" si="8">J3-I3</f>
        <v>0.5</v>
      </c>
      <c r="R3">
        <f t="shared" ref="R3:R4" si="9">K3-J3</f>
        <v>0.5</v>
      </c>
    </row>
    <row r="4" spans="1:18" x14ac:dyDescent="0.25">
      <c r="A4">
        <v>3</v>
      </c>
      <c r="B4">
        <v>10</v>
      </c>
      <c r="C4">
        <v>2</v>
      </c>
      <c r="E4">
        <f t="shared" si="1"/>
        <v>10</v>
      </c>
      <c r="F4">
        <f>MAX(E4,G3)</f>
        <v>10</v>
      </c>
      <c r="G4">
        <f t="shared" si="2"/>
        <v>12</v>
      </c>
      <c r="H4">
        <f>MAX(G4,I3)</f>
        <v>17</v>
      </c>
      <c r="I4">
        <f>H4+C4/$B$10</f>
        <v>21</v>
      </c>
      <c r="J4">
        <f>MAX(I4,J3)</f>
        <v>21</v>
      </c>
      <c r="K4">
        <f t="shared" si="3"/>
        <v>22</v>
      </c>
      <c r="M4">
        <f t="shared" si="4"/>
        <v>0</v>
      </c>
      <c r="N4">
        <f t="shared" si="5"/>
        <v>2</v>
      </c>
      <c r="O4">
        <f t="shared" si="6"/>
        <v>5</v>
      </c>
      <c r="P4">
        <f t="shared" si="7"/>
        <v>4</v>
      </c>
      <c r="Q4">
        <f t="shared" si="8"/>
        <v>0</v>
      </c>
      <c r="R4">
        <f t="shared" si="9"/>
        <v>1</v>
      </c>
    </row>
    <row r="5" spans="1:18" x14ac:dyDescent="0.25">
      <c r="A5" s="3" t="s">
        <v>15</v>
      </c>
      <c r="B5">
        <v>0</v>
      </c>
    </row>
    <row r="6" spans="1:18" x14ac:dyDescent="0.25">
      <c r="A6" s="3" t="s">
        <v>16</v>
      </c>
      <c r="B6">
        <v>25</v>
      </c>
    </row>
    <row r="8" spans="1:18" ht="15.75" x14ac:dyDescent="0.25">
      <c r="A8" s="2" t="s">
        <v>3</v>
      </c>
      <c r="B8" s="2" t="s">
        <v>4</v>
      </c>
      <c r="D8" t="s">
        <v>17</v>
      </c>
      <c r="F8" t="s">
        <v>24</v>
      </c>
      <c r="I8" t="s">
        <v>0</v>
      </c>
      <c r="J8" t="s">
        <v>26</v>
      </c>
    </row>
    <row r="9" spans="1:18" x14ac:dyDescent="0.25">
      <c r="A9" t="s">
        <v>5</v>
      </c>
      <c r="B9">
        <v>1</v>
      </c>
      <c r="D9">
        <f>$A$4/$B$6</f>
        <v>0.12</v>
      </c>
      <c r="F9">
        <f>((G2-E2)+(G3-E3)+(G4-E4))/$B$6</f>
        <v>0.4</v>
      </c>
      <c r="I9">
        <v>1</v>
      </c>
      <c r="J9">
        <f>K2-E2</f>
        <v>17.5</v>
      </c>
    </row>
    <row r="10" spans="1:18" x14ac:dyDescent="0.25">
      <c r="A10" t="s">
        <v>6</v>
      </c>
      <c r="B10">
        <v>0.5</v>
      </c>
      <c r="D10">
        <f t="shared" ref="D10:D11" si="10">$A$4/$B$6</f>
        <v>0.12</v>
      </c>
      <c r="F10">
        <f>((I2-G2)+(I3-G3)+(I4-G4))/$B$6</f>
        <v>1.2</v>
      </c>
      <c r="I10">
        <v>2</v>
      </c>
      <c r="J10">
        <f t="shared" ref="J10:J11" si="11">K3-E3</f>
        <v>15</v>
      </c>
    </row>
    <row r="11" spans="1:18" x14ac:dyDescent="0.25">
      <c r="A11" t="s">
        <v>7</v>
      </c>
      <c r="B11">
        <v>2</v>
      </c>
      <c r="D11">
        <f t="shared" si="10"/>
        <v>0.12</v>
      </c>
      <c r="F11">
        <f>((K2-I2)+(K3-I3)+(K4-I4))/$B$6</f>
        <v>0.18</v>
      </c>
      <c r="I11">
        <v>3</v>
      </c>
      <c r="J11">
        <f t="shared" si="11"/>
        <v>12</v>
      </c>
    </row>
    <row r="13" spans="1:18" x14ac:dyDescent="0.25">
      <c r="F13" t="s">
        <v>25</v>
      </c>
      <c r="I13" t="s">
        <v>27</v>
      </c>
      <c r="J13">
        <f>AVERAGE(J9:J11)</f>
        <v>14.833333333333334</v>
      </c>
      <c r="K13" t="s">
        <v>29</v>
      </c>
    </row>
    <row r="14" spans="1:18" x14ac:dyDescent="0.25">
      <c r="F14">
        <f>SUM(F9:F11)</f>
        <v>1.78</v>
      </c>
    </row>
    <row r="15" spans="1:18" x14ac:dyDescent="0.25">
      <c r="F15" t="s">
        <v>28</v>
      </c>
    </row>
    <row r="16" spans="1:18" x14ac:dyDescent="0.25">
      <c r="F16">
        <f>F14/D11</f>
        <v>14.833333333333334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 Molle</dc:creator>
  <cp:lastModifiedBy>Mart Molle</cp:lastModifiedBy>
  <dcterms:created xsi:type="dcterms:W3CDTF">2013-10-28T20:28:24Z</dcterms:created>
  <dcterms:modified xsi:type="dcterms:W3CDTF">2013-10-30T18:47:14Z</dcterms:modified>
</cp:coreProperties>
</file>